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ибег\Desktop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43" i="1" l="1"/>
  <c r="H43" i="1"/>
  <c r="G43" i="1"/>
  <c r="F43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L234" i="1" s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F234" i="1"/>
  <c r="J234" i="1"/>
  <c r="I234" i="1"/>
  <c r="H234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<sst xmlns="http://schemas.openxmlformats.org/spreadsheetml/2006/main" count="223" uniqueCount="46">
  <si>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</si>
  <si>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</si>
  <si>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</si>
  <si>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</si>
  <si>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</si>
  <si>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</si>
  <si>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</si>
  <si>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</si>
  <si>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</si>
  <si>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</si>
  <si>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</si>
  <si>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</si>
  <si>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</si>
  <si>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</si>
  <si>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</si>
  <si>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</si>
  <si>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</si>
  <si>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</si>
  <si>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</si>
  <si>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</si>
  <si>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</si>
  <si>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</si>
  <si>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</si>
  <si>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</si>
  <si>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</si>
  <si>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</si>
  <si>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</si>
  <si>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</si>
  <si>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</si>
  <si>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</si>
  <si>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</si>
  <si>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</si>
  <si>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</si>
  <si>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</si>
  <si>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</si>
  <si>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</si>
  <si>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</si>
  <si>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</si>
  <si>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</si>
  <si>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</si>
  <si>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Банан</t>
  </si>
  <si>
    <t>Суп гороховый</t>
  </si>
  <si>
    <t>Рабаданов Р.Г.</t>
  </si>
  <si>
    <t xml:space="preserve">ДИРЕКТОР </t>
  </si>
  <si>
    <r>
      <t xml:space="preserve">МКОУ </t>
    </r>
    <r>
      <rPr>
        <b/>
        <sz val="10"/>
        <color theme="1"/>
        <rFont val="Arial"/>
        <family val="2"/>
        <charset val="204"/>
      </rPr>
      <t>"Тебекмахинская СОШ"</t>
    </r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</si>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</sst>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K35" sqref="K3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9.8164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8" t="s">
        <v>44</v>
      </c>
      <c r="D1" s="53"/>
      <c r="E1" s="53"/>
      <c r="F1" s="12" t="s">
        <v>16</v>
      </c>
      <c r="G1" s="2" t="s">
        <v>17</v>
      </c>
      <c r="H1" s="54" t="s">
        <v>43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42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59" t="s">
        <v>45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40</v>
      </c>
      <c r="F33" s="43">
        <v>100</v>
      </c>
      <c r="G33" s="43">
        <v>1.5</v>
      </c>
      <c r="H33" s="43">
        <v>0.2</v>
      </c>
      <c r="I33" s="43">
        <v>21.8</v>
      </c>
      <c r="J33" s="43">
        <v>96</v>
      </c>
      <c r="K33" s="44">
        <v>3</v>
      </c>
      <c r="L33" s="43">
        <v>13.5</v>
      </c>
    </row>
    <row r="34" spans="1:12" ht="14.5" x14ac:dyDescent="0.35">
      <c r="A34" s="14"/>
      <c r="B34" s="15"/>
      <c r="C34" s="11"/>
      <c r="D34" s="7" t="s">
        <v>27</v>
      </c>
      <c r="E34" s="42" t="s">
        <v>41</v>
      </c>
      <c r="F34" s="43">
        <v>290</v>
      </c>
      <c r="G34" s="43">
        <v>26.11</v>
      </c>
      <c r="H34" s="43">
        <v>22</v>
      </c>
      <c r="I34" s="43">
        <v>162.5</v>
      </c>
      <c r="J34" s="43">
        <v>840</v>
      </c>
      <c r="K34" s="44">
        <v>1</v>
      </c>
      <c r="L34" s="43">
        <v>53.19</v>
      </c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39</v>
      </c>
      <c r="F38" s="43">
        <v>100</v>
      </c>
      <c r="G38" s="43">
        <v>8.1</v>
      </c>
      <c r="H38" s="43">
        <v>1</v>
      </c>
      <c r="I38" s="43">
        <v>48.8</v>
      </c>
      <c r="J38" s="43">
        <v>242</v>
      </c>
      <c r="K38" s="44">
        <v>2</v>
      </c>
      <c r="L38" s="43">
        <v>3.85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490</v>
      </c>
      <c r="G42" s="19">
        <f t="shared" ref="G42" si="10">SUM(G33:G41)</f>
        <v>35.71</v>
      </c>
      <c r="H42" s="19">
        <f t="shared" ref="H42" si="11">SUM(H33:H41)</f>
        <v>23.2</v>
      </c>
      <c r="I42" s="19">
        <f t="shared" ref="I42" si="12">SUM(I33:I41)</f>
        <v>233.10000000000002</v>
      </c>
      <c r="J42" s="19">
        <v>1178</v>
      </c>
      <c r="K42" s="25"/>
      <c r="L42" s="19">
        <v>70.540000000000006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490</v>
      </c>
      <c r="G43" s="32">
        <f t="shared" ref="G43" si="13">G32+G42</f>
        <v>35.71</v>
      </c>
      <c r="H43" s="32">
        <f t="shared" ref="H43" si="14">H32+H42</f>
        <v>23.2</v>
      </c>
      <c r="I43" s="32">
        <f t="shared" ref="I43" si="15">I32+I42</f>
        <v>233.10000000000002</v>
      </c>
      <c r="J43" s="32">
        <v>1178</v>
      </c>
      <c r="K43" s="32"/>
      <c r="L43" s="32">
        <f t="shared" ref="J43:L43" si="16">L32+L42</f>
        <v>70.540000000000006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5">G51+G61</f>
        <v>0</v>
      </c>
      <c r="H62" s="32">
        <f t="shared" ref="H62" si="26">H51+H61</f>
        <v>0</v>
      </c>
      <c r="I62" s="32">
        <f t="shared" ref="I62" si="27">I51+I61</f>
        <v>0</v>
      </c>
      <c r="J62" s="32">
        <f t="shared" ref="J62:L62" si="28">J51+J61</f>
        <v>0</v>
      </c>
      <c r="K62" s="32"/>
      <c r="L62" s="32">
        <f t="shared" si="28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7">G70+G80</f>
        <v>0</v>
      </c>
      <c r="H81" s="32">
        <f t="shared" ref="H81" si="38">H70+H80</f>
        <v>0</v>
      </c>
      <c r="I81" s="32">
        <f t="shared" ref="I81" si="39">I70+I80</f>
        <v>0</v>
      </c>
      <c r="J81" s="32">
        <f t="shared" ref="J81:L81" si="40">J70+J80</f>
        <v>0</v>
      </c>
      <c r="K81" s="32"/>
      <c r="L81" s="32">
        <f t="shared" si="40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49">G89+G99</f>
        <v>0</v>
      </c>
      <c r="H100" s="32">
        <f t="shared" ref="H100" si="50">H89+H99</f>
        <v>0</v>
      </c>
      <c r="I100" s="32">
        <f t="shared" ref="I100" si="51">I89+I99</f>
        <v>0</v>
      </c>
      <c r="J100" s="32">
        <f t="shared" ref="J100:L100" si="52">J89+J99</f>
        <v>0</v>
      </c>
      <c r="K100" s="32"/>
      <c r="L100" s="32">
        <f t="shared" si="52"/>
        <v>0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5" x14ac:dyDescent="0.3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7">G108+G118</f>
        <v>0</v>
      </c>
      <c r="H119" s="32">
        <f t="shared" si="57"/>
        <v>0</v>
      </c>
      <c r="I119" s="32">
        <f t="shared" si="57"/>
        <v>0</v>
      </c>
      <c r="J119" s="32">
        <f t="shared" si="57"/>
        <v>0</v>
      </c>
      <c r="K119" s="32"/>
      <c r="L119" s="32">
        <f t="shared" ref="L119" si="58">L108+L118</f>
        <v>0</v>
      </c>
    </row>
    <row r="120" spans="1:12" ht="14.5" x14ac:dyDescent="0.3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5" x14ac:dyDescent="0.3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5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3">G127+G137</f>
        <v>0</v>
      </c>
      <c r="H138" s="32">
        <f t="shared" ref="H138" si="64">H127+H137</f>
        <v>0</v>
      </c>
      <c r="I138" s="32">
        <f t="shared" ref="I138" si="65">I127+I137</f>
        <v>0</v>
      </c>
      <c r="J138" s="32">
        <f t="shared" ref="J138:L138" si="66">J127+J137</f>
        <v>0</v>
      </c>
      <c r="K138" s="32"/>
      <c r="L138" s="32">
        <f t="shared" si="66"/>
        <v>0</v>
      </c>
    </row>
    <row r="139" spans="1:12" ht="14.5" x14ac:dyDescent="0.3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5" x14ac:dyDescent="0.3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4.5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1">G146+G156</f>
        <v>0</v>
      </c>
      <c r="H157" s="32">
        <f t="shared" ref="H157" si="72">H146+H156</f>
        <v>0</v>
      </c>
      <c r="I157" s="32">
        <f t="shared" ref="I157" si="73">I146+I156</f>
        <v>0</v>
      </c>
      <c r="J157" s="32">
        <f t="shared" ref="J157:L157" si="74">J146+J156</f>
        <v>0</v>
      </c>
      <c r="K157" s="32"/>
      <c r="L157" s="32">
        <f t="shared" si="74"/>
        <v>0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4.5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79">G165+G175</f>
        <v>0</v>
      </c>
      <c r="H176" s="32">
        <f t="shared" ref="H176" si="80">H165+H175</f>
        <v>0</v>
      </c>
      <c r="I176" s="32">
        <f t="shared" ref="I176" si="81">I165+I175</f>
        <v>0</v>
      </c>
      <c r="J176" s="32">
        <f t="shared" ref="J176:L176" si="82">J165+J175</f>
        <v>0</v>
      </c>
      <c r="K176" s="32"/>
      <c r="L176" s="32">
        <f t="shared" si="82"/>
        <v>0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7">G184+G194</f>
        <v>0</v>
      </c>
      <c r="H195" s="32">
        <f t="shared" ref="H195" si="88">H184+H194</f>
        <v>0</v>
      </c>
      <c r="I195" s="32">
        <f t="shared" ref="I195" si="89">I184+I194</f>
        <v>0</v>
      </c>
      <c r="J195" s="32">
        <f t="shared" ref="J195:L195" si="90">J184+J194</f>
        <v>0</v>
      </c>
      <c r="K195" s="32"/>
      <c r="L195" s="32">
        <f t="shared" si="90"/>
        <v>0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1">SUM(G196:G202)</f>
        <v>0</v>
      </c>
      <c r="H203" s="19">
        <f t="shared" si="91"/>
        <v>0</v>
      </c>
      <c r="I203" s="19">
        <f t="shared" si="91"/>
        <v>0</v>
      </c>
      <c r="J203" s="19">
        <f t="shared" si="91"/>
        <v>0</v>
      </c>
      <c r="K203" s="25"/>
      <c r="L203" s="19">
        <f t="shared" ref="L203" si="92">SUM(L196:L202)</f>
        <v>0</v>
      </c>
    </row>
    <row r="204" spans="1:12" ht="14.5" x14ac:dyDescent="0.3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5" x14ac:dyDescent="0.3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5" x14ac:dyDescent="0.3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3">SUM(G204:G212)</f>
        <v>0</v>
      </c>
      <c r="H213" s="19">
        <f t="shared" si="93"/>
        <v>0</v>
      </c>
      <c r="I213" s="19">
        <f t="shared" si="93"/>
        <v>0</v>
      </c>
      <c r="J213" s="19">
        <f t="shared" si="93"/>
        <v>0</v>
      </c>
      <c r="K213" s="25"/>
      <c r="L213" s="19">
        <f t="shared" ref="L213" si="94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5">G203+G213</f>
        <v>0</v>
      </c>
      <c r="H214" s="32">
        <f t="shared" si="95"/>
        <v>0</v>
      </c>
      <c r="I214" s="32">
        <f t="shared" si="95"/>
        <v>0</v>
      </c>
      <c r="J214" s="32">
        <f t="shared" si="95"/>
        <v>0</v>
      </c>
      <c r="K214" s="32"/>
      <c r="L214" s="32">
        <f t="shared" ref="L214" si="96">L203+L213</f>
        <v>0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7">SUM(G215:G221)</f>
        <v>0</v>
      </c>
      <c r="H222" s="19">
        <f t="shared" si="97"/>
        <v>0</v>
      </c>
      <c r="I222" s="19">
        <f t="shared" si="97"/>
        <v>0</v>
      </c>
      <c r="J222" s="19">
        <f t="shared" si="97"/>
        <v>0</v>
      </c>
      <c r="K222" s="25"/>
      <c r="L222" s="19">
        <f t="shared" ref="L222" si="98">SUM(L215:L221)</f>
        <v>0</v>
      </c>
    </row>
    <row r="223" spans="1:12" ht="14.5" x14ac:dyDescent="0.3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5" x14ac:dyDescent="0.3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5" x14ac:dyDescent="0.3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5" x14ac:dyDescent="0.3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9">SUM(G223:G231)</f>
        <v>0</v>
      </c>
      <c r="H232" s="19">
        <f t="shared" si="99"/>
        <v>0</v>
      </c>
      <c r="I232" s="19">
        <f t="shared" si="99"/>
        <v>0</v>
      </c>
      <c r="J232" s="19">
        <f t="shared" si="99"/>
        <v>0</v>
      </c>
      <c r="K232" s="25"/>
      <c r="L232" s="19">
        <f t="shared" ref="L232" si="100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1">G222+G232</f>
        <v>0</v>
      </c>
      <c r="H233" s="32">
        <f t="shared" si="101"/>
        <v>0</v>
      </c>
      <c r="I233" s="32">
        <f t="shared" si="101"/>
        <v>0</v>
      </c>
      <c r="J233" s="32">
        <f t="shared" si="101"/>
        <v>0</v>
      </c>
      <c r="K233" s="32"/>
      <c r="L233" s="32">
        <f t="shared" ref="L233" si="102">L222+L232</f>
        <v>0</v>
      </c>
    </row>
    <row r="234" spans="1:12" ht="13.75" customHeight="1" thickBot="1" x14ac:dyDescent="0.3">
      <c r="A234" s="27"/>
      <c r="B234" s="28"/>
      <c r="C234" s="55" t="s">
        <v>5</v>
      </c>
      <c r="D234" s="56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490</v>
      </c>
      <c r="G234" s="34">
        <f t="shared" ref="G234:L234" si="103">(G24+G43+G62+G81+G100+G119+G138+G157+G176+G195+G214+G233)/(IF(G24=0,0,1)+IF(G43=0,0,1)+IF(G62=0,0,1)+IF(G81=0,0,1)+IF(G100=0,0,1)+IF(G119=0,0,1)+IF(G138=0,0,1)+IF(G157=0,0,1)+IF(G176=0,0,1)+IF(G195=0,0,1)+IF(G214=0,0,1)+IF(G233=0,0,1))</f>
        <v>35.71</v>
      </c>
      <c r="H234" s="34">
        <f t="shared" si="103"/>
        <v>23.2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233.10000000000002</v>
      </c>
      <c r="J234" s="34">
        <f t="shared" si="103"/>
        <v>1178</v>
      </c>
      <c r="K234" s="34"/>
      <c r="L234" s="34">
        <f t="shared" si="103"/>
        <v>70.540000000000006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Алибег</cp:lastModifiedBy>
  <dcterms:created xsi:type="dcterms:W3CDTF">2022-05-16T14:23:56Z</dcterms:created>
  <dcterms:modified xsi:type="dcterms:W3CDTF">2024-01-08T16:36:18Z</dcterms:modified>
</cp:coreProperties>
</file>